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TF\"/>
    </mc:Choice>
  </mc:AlternateContent>
  <xr:revisionPtr revIDLastSave="0" documentId="8_{33368E13-42BE-4F0F-AE55-62E0D036A61E}" xr6:coauthVersionLast="47" xr6:coauthVersionMax="47" xr10:uidLastSave="{00000000-0000-0000-0000-000000000000}"/>
  <bookViews>
    <workbookView xWindow="-110" yWindow="-110" windowWidth="19420" windowHeight="10420" xr2:uid="{74FAE71D-66D0-41B1-A637-8E5AF898A929}"/>
  </bookViews>
  <sheets>
    <sheet name="Servic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7" i="1"/>
  <c r="M18" i="1"/>
  <c r="M19" i="1"/>
  <c r="M20" i="1"/>
  <c r="M21" i="1"/>
  <c r="M22" i="1"/>
  <c r="M23" i="1"/>
  <c r="M24" i="1"/>
  <c r="M27" i="1"/>
  <c r="M28" i="1"/>
  <c r="M29" i="1"/>
  <c r="M30" i="1"/>
  <c r="M31" i="1"/>
  <c r="M32" i="1"/>
  <c r="M33" i="1"/>
  <c r="M34" i="1"/>
  <c r="M35" i="1"/>
  <c r="M36" i="1"/>
  <c r="M4" i="1"/>
  <c r="J5" i="1"/>
  <c r="J6" i="1"/>
  <c r="J7" i="1"/>
  <c r="J8" i="1"/>
  <c r="J9" i="1"/>
  <c r="J10" i="1"/>
  <c r="J11" i="1"/>
  <c r="J12" i="1"/>
  <c r="J13" i="1"/>
  <c r="J14" i="1"/>
  <c r="J17" i="1"/>
  <c r="J18" i="1"/>
  <c r="J19" i="1"/>
  <c r="J20" i="1"/>
  <c r="J21" i="1"/>
  <c r="J22" i="1"/>
  <c r="J23" i="1"/>
  <c r="J24" i="1"/>
  <c r="J27" i="1"/>
  <c r="J28" i="1"/>
  <c r="J29" i="1"/>
  <c r="J30" i="1"/>
  <c r="J31" i="1"/>
  <c r="J32" i="1"/>
  <c r="J33" i="1"/>
  <c r="J34" i="1"/>
  <c r="J35" i="1"/>
  <c r="J36" i="1"/>
  <c r="J4" i="1"/>
  <c r="O5" i="1"/>
  <c r="O6" i="1"/>
  <c r="O7" i="1"/>
  <c r="O8" i="1"/>
  <c r="O9" i="1"/>
  <c r="O10" i="1"/>
  <c r="O11" i="1"/>
  <c r="O12" i="1"/>
  <c r="O13" i="1"/>
  <c r="O14" i="1"/>
  <c r="O17" i="1"/>
  <c r="O18" i="1"/>
  <c r="O19" i="1"/>
  <c r="O20" i="1"/>
  <c r="O21" i="1"/>
  <c r="O22" i="1"/>
  <c r="O23" i="1"/>
  <c r="O24" i="1"/>
  <c r="O27" i="1"/>
  <c r="O28" i="1"/>
  <c r="O29" i="1"/>
  <c r="O30" i="1"/>
  <c r="O31" i="1"/>
  <c r="O32" i="1"/>
  <c r="O33" i="1"/>
  <c r="O34" i="1"/>
  <c r="O35" i="1"/>
  <c r="O36" i="1"/>
  <c r="O4" i="1"/>
  <c r="P5" i="1"/>
  <c r="P6" i="1"/>
  <c r="P7" i="1"/>
  <c r="P8" i="1"/>
  <c r="P9" i="1"/>
  <c r="P10" i="1"/>
  <c r="P11" i="1"/>
  <c r="P12" i="1"/>
  <c r="P13" i="1"/>
  <c r="P14" i="1"/>
  <c r="P17" i="1"/>
  <c r="P18" i="1"/>
  <c r="P19" i="1"/>
  <c r="P20" i="1"/>
  <c r="P21" i="1"/>
  <c r="P22" i="1"/>
  <c r="P23" i="1"/>
  <c r="P24" i="1"/>
  <c r="P27" i="1"/>
  <c r="P28" i="1"/>
  <c r="P29" i="1"/>
  <c r="P30" i="1"/>
  <c r="P31" i="1"/>
  <c r="P32" i="1"/>
  <c r="P33" i="1"/>
  <c r="P34" i="1"/>
  <c r="P35" i="1"/>
  <c r="P36" i="1"/>
  <c r="N5" i="1"/>
  <c r="N6" i="1"/>
  <c r="N7" i="1"/>
  <c r="N8" i="1"/>
  <c r="I8" i="1" s="1"/>
  <c r="N9" i="1"/>
  <c r="N10" i="1"/>
  <c r="N11" i="1"/>
  <c r="N12" i="1"/>
  <c r="N13" i="1"/>
  <c r="N14" i="1"/>
  <c r="N17" i="1"/>
  <c r="N18" i="1"/>
  <c r="N19" i="1"/>
  <c r="N20" i="1"/>
  <c r="N21" i="1"/>
  <c r="N22" i="1"/>
  <c r="N23" i="1"/>
  <c r="N24" i="1"/>
  <c r="I24" i="1" s="1"/>
  <c r="N27" i="1"/>
  <c r="N28" i="1"/>
  <c r="N29" i="1"/>
  <c r="N30" i="1"/>
  <c r="N31" i="1"/>
  <c r="N32" i="1"/>
  <c r="I32" i="1" s="1"/>
  <c r="N33" i="1"/>
  <c r="N34" i="1"/>
  <c r="N35" i="1"/>
  <c r="N36" i="1"/>
  <c r="I23" i="1" l="1"/>
  <c r="I7" i="1"/>
  <c r="I31" i="1"/>
  <c r="I28" i="1"/>
  <c r="I36" i="1"/>
  <c r="I14" i="1"/>
  <c r="I20" i="1"/>
  <c r="I22" i="1"/>
  <c r="I6" i="1"/>
  <c r="I35" i="1"/>
  <c r="I27" i="1"/>
  <c r="I19" i="1"/>
  <c r="I11" i="1"/>
  <c r="I12" i="1"/>
  <c r="I33" i="1"/>
  <c r="I9" i="1"/>
  <c r="I18" i="1"/>
  <c r="I10" i="1"/>
  <c r="I34" i="1"/>
  <c r="I30" i="1"/>
  <c r="I29" i="1"/>
  <c r="I21" i="1"/>
  <c r="I13" i="1"/>
  <c r="I5" i="1"/>
  <c r="I17" i="1"/>
  <c r="E40" i="1" l="1"/>
  <c r="E43" i="1" s="1"/>
  <c r="D40" i="1"/>
  <c r="D43" i="1" s="1"/>
  <c r="P4" i="1"/>
  <c r="N4" i="1"/>
  <c r="I4" i="1" l="1"/>
  <c r="C40" i="1" s="1"/>
  <c r="C43" i="1" l="1"/>
  <c r="C46" i="1"/>
</calcChain>
</file>

<file path=xl/sharedStrings.xml><?xml version="1.0" encoding="utf-8"?>
<sst xmlns="http://schemas.openxmlformats.org/spreadsheetml/2006/main" count="55" uniqueCount="47">
  <si>
    <t>Service Calculator</t>
  </si>
  <si>
    <t>Summer Service</t>
  </si>
  <si>
    <t>Spring Service</t>
  </si>
  <si>
    <t>Fall Service</t>
  </si>
  <si>
    <t>What kind of service is this?</t>
  </si>
  <si>
    <t>Standing or Ad-Hoc</t>
  </si>
  <si>
    <t>How many weeks did you perform this service?</t>
  </si>
  <si>
    <t>Was this service internal or external to the University?</t>
  </si>
  <si>
    <t>Spring</t>
  </si>
  <si>
    <t>Summer</t>
  </si>
  <si>
    <t>Fall</t>
  </si>
  <si>
    <t>Service Hours</t>
  </si>
  <si>
    <t>Other</t>
  </si>
  <si>
    <t>Calculated Semester Service Effort</t>
  </si>
  <si>
    <t>Assigned Service Effort</t>
  </si>
  <si>
    <t>What type of Appointment do you have?</t>
  </si>
  <si>
    <t>Calculated Annual Service Effort</t>
  </si>
  <si>
    <t>University Committee</t>
  </si>
  <si>
    <t>Student Club Advisor</t>
  </si>
  <si>
    <t>Public Service</t>
  </si>
  <si>
    <t>Community Service</t>
  </si>
  <si>
    <t>Standing</t>
  </si>
  <si>
    <t>Ad-Hoc</t>
  </si>
  <si>
    <t>Internal</t>
  </si>
  <si>
    <t>External</t>
  </si>
  <si>
    <t>Example - CoNTTF Faculty Council Committee</t>
  </si>
  <si>
    <t>How many hours per week did this service take outside of meetings?</t>
  </si>
  <si>
    <t>How many hours per week did this service meet formally?</t>
  </si>
  <si>
    <t>9-Month</t>
  </si>
  <si>
    <t>12-Month</t>
  </si>
  <si>
    <t>Service Multiplier</t>
  </si>
  <si>
    <t>Internal/External</t>
  </si>
  <si>
    <t>Standing/Ad-Hoc</t>
  </si>
  <si>
    <t>CoNTTF</t>
  </si>
  <si>
    <t>DO NOT MODIFY THIS AERA</t>
  </si>
  <si>
    <t>Role: Leadership or Member</t>
  </si>
  <si>
    <t>Leadership</t>
  </si>
  <si>
    <t>Member</t>
  </si>
  <si>
    <t>Leadership/Member</t>
  </si>
  <si>
    <t>Calculated Service</t>
  </si>
  <si>
    <t>Hours</t>
  </si>
  <si>
    <t>Mentoring</t>
  </si>
  <si>
    <t>University Service</t>
  </si>
  <si>
    <t>College Service</t>
  </si>
  <si>
    <t>Department Service</t>
  </si>
  <si>
    <t>Internship Coordinator</t>
  </si>
  <si>
    <t>Professional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</si>
</sst>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4" xfId="0" applyBorder="1"/>
    <xf numFmtId="0" fontId="3" fillId="0" borderId="3" xfId="0" applyFont="1" applyBorder="1"/>
    <xf numFmtId="0" fontId="4" fillId="0" borderId="0" xfId="0" applyFont="1"/>
    <xf numFmtId="0" fontId="1" fillId="2" borderId="2" xfId="1" applyBorder="1"/>
    <xf numFmtId="0" fontId="2" fillId="3" borderId="1" xfId="2"/>
    <xf numFmtId="0" fontId="4" fillId="0" borderId="5" xfId="0" applyFont="1" applyBorder="1" applyAlignment="1">
      <alignment wrapText="1"/>
    </xf>
    <xf numFmtId="0" fontId="3" fillId="0" borderId="0" xfId="0" applyFont="1"/>
    <xf numFmtId="0" fontId="2" fillId="3" borderId="6" xfId="2" applyBorder="1"/>
    <xf numFmtId="0" fontId="6" fillId="0" borderId="0" xfId="0" applyFont="1"/>
    <xf numFmtId="10" fontId="0" fillId="0" borderId="0" xfId="0" applyNumberFormat="1"/>
    <xf numFmtId="0" fontId="1" fillId="2" borderId="0" xfId="1"/>
    <xf numFmtId="0" fontId="8" fillId="4" borderId="7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7" fillId="4" borderId="8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0" fontId="7" fillId="4" borderId="0" xfId="0" applyFont="1" applyFill="1"/>
    <xf numFmtId="0" fontId="7" fillId="4" borderId="11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5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Calculation" xfId="2" builtinId="22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851C4-9D68-48A0-8412-256D1DD9C8A0}">
  <dimension ref="A1:W46"/>
  <sheetViews>
    <sheetView tabSelected="1" workbookViewId="0">
      <selection activeCell="L2" sqref="L2"/>
    </sheetView>
  </sheetViews>
  <sheetFormatPr defaultRowHeight="15" x14ac:dyDescent="0.25"/>
  <cols>
    <col min="1" max="1" width="42.140625" customWidth="1"/>
    <col min="2" max="2" width="27.7109375" customWidth="1"/>
    <col min="3" max="4" width="11.5703125" customWidth="1"/>
    <col min="5" max="5" width="17.5703125" customWidth="1"/>
    <col min="6" max="7" width="15.42578125" customWidth="1"/>
    <col min="8" max="8" width="16.85546875" bestFit="1" customWidth="1"/>
    <col min="9" max="10" width="13" customWidth="1"/>
    <col min="13" max="13" width="12.42578125" customWidth="1"/>
    <col min="14" max="14" width="9.42578125" customWidth="1"/>
    <col min="15" max="15" width="11.140625" customWidth="1"/>
    <col min="16" max="16" width="9.5703125" customWidth="1"/>
  </cols>
  <sheetData>
    <row r="1" spans="1:23" ht="16.5" thickBo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3"/>
    </row>
    <row r="2" spans="1:23" ht="94.5" customHeight="1" thickBot="1" x14ac:dyDescent="0.3">
      <c r="B2" s="7" t="s">
        <v>4</v>
      </c>
      <c r="C2" s="7" t="s">
        <v>5</v>
      </c>
      <c r="D2" s="7" t="s">
        <v>35</v>
      </c>
      <c r="E2" s="7" t="s">
        <v>6</v>
      </c>
      <c r="F2" s="7" t="s">
        <v>27</v>
      </c>
      <c r="G2" s="7" t="s">
        <v>26</v>
      </c>
      <c r="H2" s="7" t="s">
        <v>7</v>
      </c>
      <c r="I2" s="7" t="s">
        <v>39</v>
      </c>
      <c r="J2" s="7" t="s">
        <v>40</v>
      </c>
      <c r="M2" s="13" t="s">
        <v>30</v>
      </c>
      <c r="N2" s="14" t="s">
        <v>32</v>
      </c>
      <c r="O2" s="14" t="s">
        <v>38</v>
      </c>
      <c r="P2" s="14" t="s">
        <v>31</v>
      </c>
      <c r="Q2" s="15"/>
      <c r="R2" s="15"/>
      <c r="S2" s="15"/>
      <c r="T2" s="15"/>
      <c r="U2" s="15"/>
      <c r="V2" s="15"/>
      <c r="W2" s="16"/>
    </row>
    <row r="3" spans="1:23" ht="16.5" thickTop="1" x14ac:dyDescent="0.25">
      <c r="A3" s="4" t="s">
        <v>2</v>
      </c>
      <c r="M3" s="17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15.75" customHeight="1" x14ac:dyDescent="0.25">
      <c r="A4" s="5" t="s">
        <v>33</v>
      </c>
      <c r="B4" s="6" t="s">
        <v>42</v>
      </c>
      <c r="C4" s="6" t="s">
        <v>21</v>
      </c>
      <c r="D4" s="6" t="s">
        <v>36</v>
      </c>
      <c r="E4" s="5">
        <v>7</v>
      </c>
      <c r="F4" s="5">
        <v>1</v>
      </c>
      <c r="G4" s="5">
        <v>1</v>
      </c>
      <c r="H4" s="9" t="s">
        <v>23</v>
      </c>
      <c r="I4" s="1">
        <f t="shared" ref="I4:I14" si="0">IFERROR(M4+N4+O4+P4,0)</f>
        <v>72</v>
      </c>
      <c r="J4" s="1">
        <f>(E4*F4)+(E4*G4)</f>
        <v>14</v>
      </c>
      <c r="M4" s="17">
        <f>IF($B4="University Service",(($E4*$F4)+($E4*$G4))*3,IF($B4="College Service",(($E4*$F4)+($E4*$G4))*2,IF($B4="Department Service",(($E4*$F4)+($E4*$G4))*1.5,IF($B4="Professional Service",(($E4*$F4)+($E4*$G4))*1,IF($B4="Student Club Advisor",(($E4*$F4)+($E4*$G4))*1,IF($B4="Mentoring",(($E4*$F4)+($E4*$G4))*1,IF($B4="Internship Coordinator",(($E4*$F4)+($E4*$G4))*1,IF($B4="Public Service",(($E4*$F4)+($E4*$G4))*1,IF($B4="Community Service",(($E4*$F4)+($E4*$G4))*1,0)))))))))</f>
        <v>42</v>
      </c>
      <c r="N4" s="18">
        <f>IF($C4="Standing",10,0)</f>
        <v>10</v>
      </c>
      <c r="O4" s="18">
        <f>IF($D4="Leadership",10,0)</f>
        <v>10</v>
      </c>
      <c r="P4" s="18">
        <f>IF($H4="Internal",10,0)</f>
        <v>10</v>
      </c>
      <c r="Q4" s="18"/>
      <c r="R4" s="18"/>
      <c r="S4" s="18"/>
      <c r="T4" s="18"/>
      <c r="U4" s="18"/>
      <c r="V4" s="18"/>
      <c r="W4" s="19"/>
    </row>
    <row r="5" spans="1:23" ht="15.75" customHeight="1" x14ac:dyDescent="0.25">
      <c r="A5" s="5"/>
      <c r="B5" s="6"/>
      <c r="C5" s="6"/>
      <c r="D5" s="6"/>
      <c r="E5" s="5"/>
      <c r="F5" s="5"/>
      <c r="G5" s="5"/>
      <c r="H5" s="9"/>
      <c r="I5" s="1">
        <f t="shared" si="0"/>
        <v>0</v>
      </c>
      <c r="J5" s="1">
        <f t="shared" ref="J5:J36" si="1">(E5*F5)+(E5*G5)</f>
        <v>0</v>
      </c>
      <c r="M5" s="17">
        <f t="shared" ref="M5:M36" si="2">IF($B5="University Service",(($E5*$F5)+($E5*$G5))*3,IF($B5="College Service",(($E5*$F5)+($E5*$G5))*2,IF($B5="Department Service",(($E5*$F5)+($E5*$G5))*1.5,IF($B5="Professional Service",(($E5*$F5)+($E5*$G5))*1,IF($B5="Student Club Advisor",(($E5*$F5)+($E5*$G5))*1,IF($B5="Mentoring",(($E5*$F5)+($E5*$G5))*1,IF($B5="Internship Coordinator",(($E5*$F5)+($E5*$G5))*1,IF($B5="Public Service",(($E5*$F5)+($E5*$G5))*1,IF($B5="Community Service",(($E5*$F5)+($E5*$G5))*1,0)))))))))</f>
        <v>0</v>
      </c>
      <c r="N5" s="18">
        <f t="shared" ref="N5:N36" si="3">IF($C5="Standing",10,0)</f>
        <v>0</v>
      </c>
      <c r="O5" s="18">
        <f t="shared" ref="O5:O36" si="4">IF($D5="Leadership",10,0)</f>
        <v>0</v>
      </c>
      <c r="P5" s="18">
        <f t="shared" ref="P5:P36" si="5">IF($H5="Internal",10,0)</f>
        <v>0</v>
      </c>
      <c r="Q5" s="18"/>
      <c r="R5" s="18"/>
      <c r="S5" s="18"/>
      <c r="T5" s="18"/>
      <c r="U5" s="18"/>
      <c r="V5" s="18"/>
      <c r="W5" s="19"/>
    </row>
    <row r="6" spans="1:23" ht="15.75" customHeight="1" x14ac:dyDescent="0.25">
      <c r="A6" s="5"/>
      <c r="B6" s="6"/>
      <c r="C6" s="6"/>
      <c r="D6" s="6"/>
      <c r="E6" s="5"/>
      <c r="F6" s="5"/>
      <c r="G6" s="5"/>
      <c r="H6" s="9"/>
      <c r="I6" s="1">
        <f t="shared" si="0"/>
        <v>0</v>
      </c>
      <c r="J6" s="1">
        <f t="shared" si="1"/>
        <v>0</v>
      </c>
      <c r="M6" s="17">
        <f t="shared" si="2"/>
        <v>0</v>
      </c>
      <c r="N6" s="18">
        <f t="shared" si="3"/>
        <v>0</v>
      </c>
      <c r="O6" s="18">
        <f t="shared" si="4"/>
        <v>0</v>
      </c>
      <c r="P6" s="18">
        <f t="shared" si="5"/>
        <v>0</v>
      </c>
      <c r="Q6" s="18"/>
      <c r="R6" s="18"/>
      <c r="S6" s="18"/>
      <c r="T6" s="18"/>
      <c r="U6" s="18"/>
      <c r="V6" s="18"/>
      <c r="W6" s="19"/>
    </row>
    <row r="7" spans="1:23" ht="15.75" customHeight="1" x14ac:dyDescent="0.25">
      <c r="A7" s="5"/>
      <c r="B7" s="6"/>
      <c r="C7" s="6"/>
      <c r="D7" s="6"/>
      <c r="E7" s="5"/>
      <c r="F7" s="5"/>
      <c r="G7" s="5"/>
      <c r="H7" s="9"/>
      <c r="I7" s="1">
        <f t="shared" si="0"/>
        <v>0</v>
      </c>
      <c r="J7" s="1">
        <f t="shared" si="1"/>
        <v>0</v>
      </c>
      <c r="M7" s="17">
        <f t="shared" si="2"/>
        <v>0</v>
      </c>
      <c r="N7" s="18">
        <f t="shared" si="3"/>
        <v>0</v>
      </c>
      <c r="O7" s="18">
        <f t="shared" si="4"/>
        <v>0</v>
      </c>
      <c r="P7" s="18">
        <f t="shared" si="5"/>
        <v>0</v>
      </c>
      <c r="Q7" s="18"/>
      <c r="R7" s="18"/>
      <c r="S7" s="18"/>
      <c r="T7" s="18"/>
      <c r="U7" s="18"/>
      <c r="V7" s="18"/>
      <c r="W7" s="19"/>
    </row>
    <row r="8" spans="1:23" ht="15.75" customHeight="1" x14ac:dyDescent="0.25">
      <c r="A8" s="5"/>
      <c r="B8" s="6"/>
      <c r="C8" s="6"/>
      <c r="D8" s="6"/>
      <c r="E8" s="5"/>
      <c r="F8" s="5"/>
      <c r="G8" s="5"/>
      <c r="H8" s="9"/>
      <c r="I8" s="1">
        <f t="shared" si="0"/>
        <v>0</v>
      </c>
      <c r="J8" s="1">
        <f t="shared" si="1"/>
        <v>0</v>
      </c>
      <c r="M8" s="17">
        <f t="shared" si="2"/>
        <v>0</v>
      </c>
      <c r="N8" s="18">
        <f t="shared" si="3"/>
        <v>0</v>
      </c>
      <c r="O8" s="18">
        <f t="shared" si="4"/>
        <v>0</v>
      </c>
      <c r="P8" s="18">
        <f t="shared" si="5"/>
        <v>0</v>
      </c>
      <c r="Q8" s="18"/>
      <c r="R8" s="18"/>
      <c r="S8" s="18"/>
      <c r="T8" s="18"/>
      <c r="U8" s="18"/>
      <c r="V8" s="18"/>
      <c r="W8" s="19"/>
    </row>
    <row r="9" spans="1:23" ht="15.75" customHeight="1" x14ac:dyDescent="0.25">
      <c r="A9" s="5"/>
      <c r="B9" s="6"/>
      <c r="C9" s="6"/>
      <c r="D9" s="6"/>
      <c r="E9" s="5"/>
      <c r="F9" s="5"/>
      <c r="G9" s="5"/>
      <c r="H9" s="9"/>
      <c r="I9" s="1">
        <f t="shared" si="0"/>
        <v>0</v>
      </c>
      <c r="J9" s="1">
        <f t="shared" si="1"/>
        <v>0</v>
      </c>
      <c r="M9" s="17">
        <f t="shared" si="2"/>
        <v>0</v>
      </c>
      <c r="N9" s="18">
        <f t="shared" si="3"/>
        <v>0</v>
      </c>
      <c r="O9" s="18">
        <f t="shared" si="4"/>
        <v>0</v>
      </c>
      <c r="P9" s="18">
        <f t="shared" si="5"/>
        <v>0</v>
      </c>
      <c r="Q9" s="18"/>
      <c r="R9" s="18"/>
      <c r="S9" s="18"/>
      <c r="T9" s="18"/>
      <c r="U9" s="18"/>
      <c r="V9" s="18"/>
      <c r="W9" s="19"/>
    </row>
    <row r="10" spans="1:23" ht="15.75" customHeight="1" x14ac:dyDescent="0.25">
      <c r="A10" s="5"/>
      <c r="B10" s="6"/>
      <c r="C10" s="6"/>
      <c r="D10" s="6"/>
      <c r="E10" s="5"/>
      <c r="F10" s="5"/>
      <c r="G10" s="5"/>
      <c r="H10" s="9"/>
      <c r="I10" s="1">
        <f t="shared" si="0"/>
        <v>0</v>
      </c>
      <c r="J10" s="1">
        <f t="shared" si="1"/>
        <v>0</v>
      </c>
      <c r="M10" s="17">
        <f t="shared" si="2"/>
        <v>0</v>
      </c>
      <c r="N10" s="18">
        <f t="shared" si="3"/>
        <v>0</v>
      </c>
      <c r="O10" s="18">
        <f t="shared" si="4"/>
        <v>0</v>
      </c>
      <c r="P10" s="18">
        <f t="shared" si="5"/>
        <v>0</v>
      </c>
      <c r="Q10" s="18"/>
      <c r="R10" s="18"/>
      <c r="S10" s="18"/>
      <c r="T10" s="18"/>
      <c r="U10" s="18"/>
      <c r="V10" s="18"/>
      <c r="W10" s="19"/>
    </row>
    <row r="11" spans="1:23" ht="15.75" customHeight="1" x14ac:dyDescent="0.25">
      <c r="A11" s="5"/>
      <c r="B11" s="6"/>
      <c r="C11" s="6"/>
      <c r="D11" s="6"/>
      <c r="E11" s="5"/>
      <c r="F11" s="5"/>
      <c r="G11" s="5"/>
      <c r="H11" s="9"/>
      <c r="I11" s="1">
        <f t="shared" si="0"/>
        <v>0</v>
      </c>
      <c r="J11" s="1">
        <f t="shared" si="1"/>
        <v>0</v>
      </c>
      <c r="M11" s="17">
        <f t="shared" si="2"/>
        <v>0</v>
      </c>
      <c r="N11" s="18">
        <f t="shared" si="3"/>
        <v>0</v>
      </c>
      <c r="O11" s="18">
        <f t="shared" si="4"/>
        <v>0</v>
      </c>
      <c r="P11" s="18">
        <f t="shared" si="5"/>
        <v>0</v>
      </c>
      <c r="Q11" s="18"/>
      <c r="R11" s="18"/>
      <c r="S11" s="18"/>
      <c r="T11" s="18"/>
      <c r="U11" s="18"/>
      <c r="V11" s="18"/>
      <c r="W11" s="19"/>
    </row>
    <row r="12" spans="1:23" ht="15.75" customHeight="1" x14ac:dyDescent="0.25">
      <c r="A12" s="5"/>
      <c r="B12" s="6"/>
      <c r="C12" s="6"/>
      <c r="D12" s="6"/>
      <c r="E12" s="5"/>
      <c r="F12" s="5"/>
      <c r="G12" s="5"/>
      <c r="H12" s="9"/>
      <c r="I12" s="1">
        <f t="shared" si="0"/>
        <v>0</v>
      </c>
      <c r="J12" s="1">
        <f t="shared" si="1"/>
        <v>0</v>
      </c>
      <c r="M12" s="17">
        <f t="shared" si="2"/>
        <v>0</v>
      </c>
      <c r="N12" s="18">
        <f t="shared" si="3"/>
        <v>0</v>
      </c>
      <c r="O12" s="18">
        <f t="shared" si="4"/>
        <v>0</v>
      </c>
      <c r="P12" s="18">
        <f t="shared" si="5"/>
        <v>0</v>
      </c>
      <c r="Q12" s="18"/>
      <c r="R12" s="18"/>
      <c r="S12" s="18"/>
      <c r="T12" s="18"/>
      <c r="U12" s="18"/>
      <c r="V12" s="18"/>
      <c r="W12" s="19"/>
    </row>
    <row r="13" spans="1:23" ht="15.75" customHeight="1" x14ac:dyDescent="0.25">
      <c r="A13" s="5"/>
      <c r="B13" s="6"/>
      <c r="C13" s="6"/>
      <c r="D13" s="6"/>
      <c r="E13" s="5"/>
      <c r="F13" s="5"/>
      <c r="G13" s="5"/>
      <c r="H13" s="9"/>
      <c r="I13" s="1">
        <f t="shared" si="0"/>
        <v>0</v>
      </c>
      <c r="J13" s="1">
        <f t="shared" si="1"/>
        <v>0</v>
      </c>
      <c r="M13" s="17">
        <f t="shared" si="2"/>
        <v>0</v>
      </c>
      <c r="N13" s="18">
        <f t="shared" si="3"/>
        <v>0</v>
      </c>
      <c r="O13" s="18">
        <f t="shared" si="4"/>
        <v>0</v>
      </c>
      <c r="P13" s="18">
        <f t="shared" si="5"/>
        <v>0</v>
      </c>
      <c r="Q13" s="18"/>
      <c r="R13" s="18"/>
      <c r="S13" s="18"/>
      <c r="T13" s="18"/>
      <c r="U13" s="18"/>
      <c r="V13" s="18"/>
      <c r="W13" s="19"/>
    </row>
    <row r="14" spans="1:23" x14ac:dyDescent="0.25">
      <c r="A14" s="10" t="s">
        <v>25</v>
      </c>
      <c r="B14" s="10" t="s">
        <v>17</v>
      </c>
      <c r="C14" s="10" t="s">
        <v>21</v>
      </c>
      <c r="D14" s="10" t="s">
        <v>36</v>
      </c>
      <c r="E14" s="10">
        <v>7</v>
      </c>
      <c r="F14" s="10">
        <v>1</v>
      </c>
      <c r="G14" s="10">
        <v>1</v>
      </c>
      <c r="H14" s="10" t="s">
        <v>23</v>
      </c>
      <c r="I14">
        <f t="shared" si="0"/>
        <v>30</v>
      </c>
      <c r="J14">
        <f t="shared" si="1"/>
        <v>14</v>
      </c>
      <c r="M14" s="17">
        <f t="shared" si="2"/>
        <v>0</v>
      </c>
      <c r="N14" s="18">
        <f t="shared" si="3"/>
        <v>10</v>
      </c>
      <c r="O14" s="18">
        <f t="shared" si="4"/>
        <v>10</v>
      </c>
      <c r="P14" s="18">
        <f t="shared" si="5"/>
        <v>10</v>
      </c>
      <c r="Q14" s="18"/>
      <c r="R14" s="18"/>
      <c r="S14" s="18"/>
      <c r="T14" s="18"/>
      <c r="U14" s="18"/>
      <c r="V14" s="18"/>
      <c r="W14" s="19"/>
    </row>
    <row r="15" spans="1:23" x14ac:dyDescent="0.25">
      <c r="M15" s="17"/>
      <c r="N15" s="18"/>
      <c r="O15" s="18"/>
      <c r="P15" s="18"/>
      <c r="Q15" s="24" t="s">
        <v>34</v>
      </c>
      <c r="R15" s="18"/>
      <c r="S15" s="18"/>
      <c r="T15" s="18"/>
      <c r="U15" s="18"/>
      <c r="V15" s="18"/>
      <c r="W15" s="19"/>
    </row>
    <row r="16" spans="1:23" ht="15.75" x14ac:dyDescent="0.25">
      <c r="A16" s="4" t="s">
        <v>1</v>
      </c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5.75" customHeight="1" x14ac:dyDescent="0.25">
      <c r="A17" s="5"/>
      <c r="B17" s="6"/>
      <c r="C17" s="6"/>
      <c r="D17" s="6"/>
      <c r="E17" s="5"/>
      <c r="F17" s="5"/>
      <c r="G17" s="5"/>
      <c r="H17" s="9"/>
      <c r="I17" s="1">
        <f t="shared" ref="I17:I24" si="6">IFERROR(M17+N17+O17+P17,0)</f>
        <v>0</v>
      </c>
      <c r="J17" s="1">
        <f t="shared" si="1"/>
        <v>0</v>
      </c>
      <c r="M17" s="17">
        <f t="shared" si="2"/>
        <v>0</v>
      </c>
      <c r="N17" s="18">
        <f t="shared" si="3"/>
        <v>0</v>
      </c>
      <c r="O17" s="18">
        <f t="shared" si="4"/>
        <v>0</v>
      </c>
      <c r="P17" s="18">
        <f t="shared" si="5"/>
        <v>0</v>
      </c>
      <c r="Q17" s="18"/>
      <c r="R17" s="18"/>
      <c r="S17" s="18"/>
      <c r="T17" s="18"/>
      <c r="U17" s="18"/>
      <c r="V17" s="18"/>
      <c r="W17" s="19"/>
    </row>
    <row r="18" spans="1:23" ht="15.75" customHeight="1" x14ac:dyDescent="0.25">
      <c r="A18" s="5"/>
      <c r="B18" s="6"/>
      <c r="C18" s="6"/>
      <c r="D18" s="6"/>
      <c r="E18" s="5"/>
      <c r="F18" s="5"/>
      <c r="G18" s="5"/>
      <c r="H18" s="9"/>
      <c r="I18" s="1">
        <f t="shared" si="6"/>
        <v>0</v>
      </c>
      <c r="J18" s="1">
        <f t="shared" si="1"/>
        <v>0</v>
      </c>
      <c r="M18" s="17">
        <f t="shared" si="2"/>
        <v>0</v>
      </c>
      <c r="N18" s="18">
        <f t="shared" si="3"/>
        <v>0</v>
      </c>
      <c r="O18" s="18">
        <f t="shared" si="4"/>
        <v>0</v>
      </c>
      <c r="P18" s="18">
        <f t="shared" si="5"/>
        <v>0</v>
      </c>
      <c r="Q18" s="18"/>
      <c r="R18" s="18"/>
      <c r="S18" s="18"/>
      <c r="T18" s="18"/>
      <c r="U18" s="18"/>
      <c r="V18" s="18"/>
      <c r="W18" s="19"/>
    </row>
    <row r="19" spans="1:23" ht="15.75" customHeight="1" x14ac:dyDescent="0.25">
      <c r="A19" s="5"/>
      <c r="B19" s="6"/>
      <c r="C19" s="6"/>
      <c r="D19" s="6"/>
      <c r="E19" s="5"/>
      <c r="F19" s="5"/>
      <c r="G19" s="5"/>
      <c r="H19" s="9"/>
      <c r="I19" s="1">
        <f t="shared" si="6"/>
        <v>0</v>
      </c>
      <c r="J19" s="1">
        <f t="shared" si="1"/>
        <v>0</v>
      </c>
      <c r="M19" s="17">
        <f t="shared" si="2"/>
        <v>0</v>
      </c>
      <c r="N19" s="18">
        <f t="shared" si="3"/>
        <v>0</v>
      </c>
      <c r="O19" s="18">
        <f t="shared" si="4"/>
        <v>0</v>
      </c>
      <c r="P19" s="18">
        <f t="shared" si="5"/>
        <v>0</v>
      </c>
      <c r="Q19" s="18"/>
      <c r="R19" s="18"/>
      <c r="S19" s="18"/>
      <c r="T19" s="18"/>
      <c r="U19" s="18"/>
      <c r="V19" s="18"/>
      <c r="W19" s="19"/>
    </row>
    <row r="20" spans="1:23" ht="15.75" customHeight="1" x14ac:dyDescent="0.25">
      <c r="A20" s="5"/>
      <c r="B20" s="6"/>
      <c r="C20" s="6"/>
      <c r="D20" s="6"/>
      <c r="E20" s="5"/>
      <c r="F20" s="5"/>
      <c r="G20" s="5"/>
      <c r="H20" s="9"/>
      <c r="I20" s="1">
        <f t="shared" si="6"/>
        <v>0</v>
      </c>
      <c r="J20" s="1">
        <f t="shared" si="1"/>
        <v>0</v>
      </c>
      <c r="M20" s="17">
        <f t="shared" si="2"/>
        <v>0</v>
      </c>
      <c r="N20" s="18">
        <f t="shared" si="3"/>
        <v>0</v>
      </c>
      <c r="O20" s="18">
        <f t="shared" si="4"/>
        <v>0</v>
      </c>
      <c r="P20" s="18">
        <f t="shared" si="5"/>
        <v>0</v>
      </c>
      <c r="Q20" s="18"/>
      <c r="R20" s="18"/>
      <c r="S20" s="18"/>
      <c r="T20" s="18"/>
      <c r="U20" s="18"/>
      <c r="V20" s="18"/>
      <c r="W20" s="19"/>
    </row>
    <row r="21" spans="1:23" ht="15.75" customHeight="1" x14ac:dyDescent="0.25">
      <c r="A21" s="5"/>
      <c r="B21" s="6"/>
      <c r="C21" s="6"/>
      <c r="D21" s="6"/>
      <c r="E21" s="5"/>
      <c r="F21" s="5"/>
      <c r="G21" s="5"/>
      <c r="H21" s="9"/>
      <c r="I21" s="1">
        <f t="shared" si="6"/>
        <v>0</v>
      </c>
      <c r="J21" s="1">
        <f t="shared" si="1"/>
        <v>0</v>
      </c>
      <c r="M21" s="17">
        <f t="shared" si="2"/>
        <v>0</v>
      </c>
      <c r="N21" s="18">
        <f t="shared" si="3"/>
        <v>0</v>
      </c>
      <c r="O21" s="18">
        <f t="shared" si="4"/>
        <v>0</v>
      </c>
      <c r="P21" s="18">
        <f t="shared" si="5"/>
        <v>0</v>
      </c>
      <c r="Q21" s="18"/>
      <c r="R21" s="18"/>
      <c r="S21" s="18"/>
      <c r="T21" s="18"/>
      <c r="U21" s="18"/>
      <c r="V21" s="18"/>
      <c r="W21" s="19"/>
    </row>
    <row r="22" spans="1:23" ht="15.75" customHeight="1" x14ac:dyDescent="0.25">
      <c r="A22" s="5"/>
      <c r="B22" s="6"/>
      <c r="C22" s="6"/>
      <c r="D22" s="6"/>
      <c r="E22" s="5"/>
      <c r="F22" s="5"/>
      <c r="G22" s="5"/>
      <c r="H22" s="9"/>
      <c r="I22" s="1">
        <f t="shared" si="6"/>
        <v>0</v>
      </c>
      <c r="J22" s="1">
        <f t="shared" si="1"/>
        <v>0</v>
      </c>
      <c r="M22" s="17">
        <f t="shared" si="2"/>
        <v>0</v>
      </c>
      <c r="N22" s="18">
        <f t="shared" si="3"/>
        <v>0</v>
      </c>
      <c r="O22" s="18">
        <f t="shared" si="4"/>
        <v>0</v>
      </c>
      <c r="P22" s="18">
        <f t="shared" si="5"/>
        <v>0</v>
      </c>
      <c r="Q22" s="18"/>
      <c r="R22" s="18"/>
      <c r="S22" s="18"/>
      <c r="T22" s="18"/>
      <c r="U22" s="18"/>
      <c r="V22" s="18"/>
      <c r="W22" s="19"/>
    </row>
    <row r="23" spans="1:23" ht="15.75" customHeight="1" x14ac:dyDescent="0.25">
      <c r="A23" s="5"/>
      <c r="B23" s="6"/>
      <c r="C23" s="6"/>
      <c r="D23" s="6"/>
      <c r="E23" s="5"/>
      <c r="F23" s="5"/>
      <c r="G23" s="5"/>
      <c r="H23" s="9"/>
      <c r="I23" s="1">
        <f t="shared" si="6"/>
        <v>0</v>
      </c>
      <c r="J23" s="1">
        <f t="shared" si="1"/>
        <v>0</v>
      </c>
      <c r="M23" s="17">
        <f t="shared" si="2"/>
        <v>0</v>
      </c>
      <c r="N23" s="18">
        <f t="shared" si="3"/>
        <v>0</v>
      </c>
      <c r="O23" s="18">
        <f t="shared" si="4"/>
        <v>0</v>
      </c>
      <c r="P23" s="18">
        <f t="shared" si="5"/>
        <v>0</v>
      </c>
      <c r="Q23" s="18"/>
      <c r="R23" s="18"/>
      <c r="S23" s="18"/>
      <c r="T23" s="18"/>
      <c r="U23" s="18"/>
      <c r="V23" s="18"/>
      <c r="W23" s="19"/>
    </row>
    <row r="24" spans="1:23" ht="15.75" customHeight="1" x14ac:dyDescent="0.25">
      <c r="A24" s="5"/>
      <c r="B24" s="6"/>
      <c r="C24" s="6"/>
      <c r="D24" s="6"/>
      <c r="E24" s="5"/>
      <c r="F24" s="5"/>
      <c r="G24" s="5"/>
      <c r="H24" s="9"/>
      <c r="I24" s="1">
        <f t="shared" si="6"/>
        <v>0</v>
      </c>
      <c r="J24" s="1">
        <f t="shared" si="1"/>
        <v>0</v>
      </c>
      <c r="M24" s="17">
        <f t="shared" si="2"/>
        <v>0</v>
      </c>
      <c r="N24" s="18">
        <f t="shared" si="3"/>
        <v>0</v>
      </c>
      <c r="O24" s="18">
        <f t="shared" si="4"/>
        <v>0</v>
      </c>
      <c r="P24" s="18">
        <f t="shared" si="5"/>
        <v>0</v>
      </c>
      <c r="Q24" s="18"/>
      <c r="R24" s="18"/>
      <c r="S24" s="18"/>
      <c r="T24" s="18"/>
      <c r="U24" s="18"/>
      <c r="V24" s="18"/>
      <c r="W24" s="19"/>
    </row>
    <row r="25" spans="1:23" x14ac:dyDescent="0.25">
      <c r="M25" s="17"/>
      <c r="N25" s="18"/>
      <c r="O25" s="18"/>
      <c r="P25" s="18"/>
      <c r="Q25" s="18"/>
      <c r="R25" s="18"/>
      <c r="S25" s="18"/>
      <c r="T25" s="18"/>
      <c r="U25" s="18"/>
      <c r="V25" s="18"/>
      <c r="W25" s="19"/>
    </row>
    <row r="26" spans="1:23" ht="15.75" x14ac:dyDescent="0.25">
      <c r="A26" s="4" t="s">
        <v>3</v>
      </c>
      <c r="M26" s="17"/>
      <c r="N26" s="18"/>
      <c r="O26" s="18"/>
      <c r="P26" s="18"/>
      <c r="Q26" s="18"/>
      <c r="R26" s="18"/>
      <c r="S26" s="18"/>
      <c r="T26" s="18"/>
      <c r="U26" s="18"/>
      <c r="V26" s="18"/>
      <c r="W26" s="19"/>
    </row>
    <row r="27" spans="1:23" ht="15.75" customHeight="1" x14ac:dyDescent="0.25">
      <c r="A27" s="5"/>
      <c r="B27" s="6"/>
      <c r="C27" s="6"/>
      <c r="D27" s="6"/>
      <c r="E27" s="5"/>
      <c r="F27" s="5"/>
      <c r="G27" s="5"/>
      <c r="H27" s="9"/>
      <c r="I27" s="1">
        <f t="shared" ref="I27:I36" si="7">IFERROR(M27+N27+O27+P27,0)</f>
        <v>0</v>
      </c>
      <c r="J27" s="1">
        <f t="shared" si="1"/>
        <v>0</v>
      </c>
      <c r="M27" s="17">
        <f t="shared" si="2"/>
        <v>0</v>
      </c>
      <c r="N27" s="18">
        <f t="shared" si="3"/>
        <v>0</v>
      </c>
      <c r="O27" s="18">
        <f t="shared" si="4"/>
        <v>0</v>
      </c>
      <c r="P27" s="18">
        <f t="shared" si="5"/>
        <v>0</v>
      </c>
      <c r="Q27" s="18"/>
      <c r="R27" s="18"/>
      <c r="S27" s="18"/>
      <c r="T27" s="18"/>
      <c r="U27" s="18"/>
      <c r="V27" s="18"/>
      <c r="W27" s="19"/>
    </row>
    <row r="28" spans="1:23" ht="15.75" customHeight="1" x14ac:dyDescent="0.25">
      <c r="A28" s="5"/>
      <c r="B28" s="6"/>
      <c r="C28" s="6"/>
      <c r="D28" s="6"/>
      <c r="E28" s="5"/>
      <c r="F28" s="5"/>
      <c r="G28" s="5"/>
      <c r="H28" s="9"/>
      <c r="I28" s="1">
        <f t="shared" si="7"/>
        <v>0</v>
      </c>
      <c r="J28" s="1">
        <f t="shared" si="1"/>
        <v>0</v>
      </c>
      <c r="M28" s="17">
        <f t="shared" si="2"/>
        <v>0</v>
      </c>
      <c r="N28" s="18">
        <f t="shared" si="3"/>
        <v>0</v>
      </c>
      <c r="O28" s="18">
        <f t="shared" si="4"/>
        <v>0</v>
      </c>
      <c r="P28" s="18">
        <f t="shared" si="5"/>
        <v>0</v>
      </c>
      <c r="Q28" s="18"/>
      <c r="R28" s="18"/>
      <c r="S28" s="18"/>
      <c r="T28" s="18"/>
      <c r="U28" s="18"/>
      <c r="V28" s="18"/>
      <c r="W28" s="19"/>
    </row>
    <row r="29" spans="1:23" ht="15.75" customHeight="1" x14ac:dyDescent="0.25">
      <c r="A29" s="5"/>
      <c r="B29" s="6"/>
      <c r="C29" s="6"/>
      <c r="D29" s="6"/>
      <c r="E29" s="5"/>
      <c r="F29" s="5"/>
      <c r="G29" s="5"/>
      <c r="H29" s="9"/>
      <c r="I29" s="1">
        <f t="shared" si="7"/>
        <v>0</v>
      </c>
      <c r="J29" s="1">
        <f t="shared" si="1"/>
        <v>0</v>
      </c>
      <c r="M29" s="17">
        <f t="shared" si="2"/>
        <v>0</v>
      </c>
      <c r="N29" s="18">
        <f t="shared" si="3"/>
        <v>0</v>
      </c>
      <c r="O29" s="18">
        <f t="shared" si="4"/>
        <v>0</v>
      </c>
      <c r="P29" s="18">
        <f t="shared" si="5"/>
        <v>0</v>
      </c>
      <c r="Q29" s="18"/>
      <c r="R29" s="18"/>
      <c r="S29" s="18"/>
      <c r="T29" s="18"/>
      <c r="U29" s="18"/>
      <c r="V29" s="18"/>
      <c r="W29" s="19"/>
    </row>
    <row r="30" spans="1:23" ht="15.75" customHeight="1" x14ac:dyDescent="0.25">
      <c r="A30" s="5"/>
      <c r="B30" s="6"/>
      <c r="C30" s="6"/>
      <c r="D30" s="6"/>
      <c r="E30" s="5"/>
      <c r="F30" s="5"/>
      <c r="G30" s="5"/>
      <c r="H30" s="9"/>
      <c r="I30" s="1">
        <f t="shared" si="7"/>
        <v>0</v>
      </c>
      <c r="J30" s="1">
        <f t="shared" si="1"/>
        <v>0</v>
      </c>
      <c r="M30" s="17">
        <f t="shared" si="2"/>
        <v>0</v>
      </c>
      <c r="N30" s="18">
        <f t="shared" si="3"/>
        <v>0</v>
      </c>
      <c r="O30" s="18">
        <f t="shared" si="4"/>
        <v>0</v>
      </c>
      <c r="P30" s="18">
        <f t="shared" si="5"/>
        <v>0</v>
      </c>
      <c r="Q30" s="18"/>
      <c r="R30" s="18"/>
      <c r="S30" s="18"/>
      <c r="T30" s="18"/>
      <c r="U30" s="18"/>
      <c r="V30" s="18"/>
      <c r="W30" s="19"/>
    </row>
    <row r="31" spans="1:23" ht="15.75" customHeight="1" x14ac:dyDescent="0.25">
      <c r="A31" s="5"/>
      <c r="B31" s="6"/>
      <c r="C31" s="6"/>
      <c r="D31" s="6"/>
      <c r="E31" s="5"/>
      <c r="F31" s="5"/>
      <c r="G31" s="5"/>
      <c r="H31" s="9"/>
      <c r="I31" s="1">
        <f t="shared" si="7"/>
        <v>0</v>
      </c>
      <c r="J31" s="1">
        <f t="shared" si="1"/>
        <v>0</v>
      </c>
      <c r="M31" s="17">
        <f t="shared" si="2"/>
        <v>0</v>
      </c>
      <c r="N31" s="18">
        <f t="shared" si="3"/>
        <v>0</v>
      </c>
      <c r="O31" s="18">
        <f t="shared" si="4"/>
        <v>0</v>
      </c>
      <c r="P31" s="18">
        <f t="shared" si="5"/>
        <v>0</v>
      </c>
      <c r="Q31" s="18"/>
      <c r="R31" s="18"/>
      <c r="S31" s="18"/>
      <c r="T31" s="18"/>
      <c r="U31" s="18"/>
      <c r="V31" s="18"/>
      <c r="W31" s="19"/>
    </row>
    <row r="32" spans="1:23" ht="15.75" customHeight="1" x14ac:dyDescent="0.25">
      <c r="A32" s="5"/>
      <c r="B32" s="6"/>
      <c r="C32" s="6"/>
      <c r="D32" s="6"/>
      <c r="E32" s="5"/>
      <c r="F32" s="5"/>
      <c r="G32" s="5"/>
      <c r="H32" s="9"/>
      <c r="I32" s="1">
        <f t="shared" si="7"/>
        <v>0</v>
      </c>
      <c r="J32" s="1">
        <f t="shared" si="1"/>
        <v>0</v>
      </c>
      <c r="M32" s="17">
        <f t="shared" si="2"/>
        <v>0</v>
      </c>
      <c r="N32" s="18">
        <f t="shared" si="3"/>
        <v>0</v>
      </c>
      <c r="O32" s="18">
        <f t="shared" si="4"/>
        <v>0</v>
      </c>
      <c r="P32" s="18">
        <f t="shared" si="5"/>
        <v>0</v>
      </c>
      <c r="Q32" s="18"/>
      <c r="R32" s="18"/>
      <c r="S32" s="18"/>
      <c r="T32" s="18"/>
      <c r="U32" s="18"/>
      <c r="V32" s="18"/>
      <c r="W32" s="19"/>
    </row>
    <row r="33" spans="1:23" ht="15.75" customHeight="1" x14ac:dyDescent="0.25">
      <c r="A33" s="5"/>
      <c r="B33" s="6"/>
      <c r="C33" s="6"/>
      <c r="D33" s="6"/>
      <c r="E33" s="5"/>
      <c r="F33" s="5"/>
      <c r="G33" s="5"/>
      <c r="H33" s="9"/>
      <c r="I33" s="1">
        <f t="shared" si="7"/>
        <v>0</v>
      </c>
      <c r="J33" s="1">
        <f t="shared" si="1"/>
        <v>0</v>
      </c>
      <c r="M33" s="17">
        <f t="shared" si="2"/>
        <v>0</v>
      </c>
      <c r="N33" s="18">
        <f t="shared" si="3"/>
        <v>0</v>
      </c>
      <c r="O33" s="18">
        <f t="shared" si="4"/>
        <v>0</v>
      </c>
      <c r="P33" s="18">
        <f t="shared" si="5"/>
        <v>0</v>
      </c>
      <c r="Q33" s="18"/>
      <c r="R33" s="18"/>
      <c r="S33" s="18"/>
      <c r="T33" s="18"/>
      <c r="U33" s="18"/>
      <c r="V33" s="18"/>
      <c r="W33" s="19"/>
    </row>
    <row r="34" spans="1:23" ht="15.75" customHeight="1" x14ac:dyDescent="0.25">
      <c r="A34" s="5"/>
      <c r="B34" s="6"/>
      <c r="C34" s="6"/>
      <c r="D34" s="6"/>
      <c r="E34" s="5"/>
      <c r="F34" s="5"/>
      <c r="G34" s="5"/>
      <c r="H34" s="9"/>
      <c r="I34" s="1">
        <f t="shared" si="7"/>
        <v>0</v>
      </c>
      <c r="J34" s="1">
        <f t="shared" si="1"/>
        <v>0</v>
      </c>
      <c r="M34" s="17">
        <f t="shared" si="2"/>
        <v>0</v>
      </c>
      <c r="N34" s="18">
        <f t="shared" si="3"/>
        <v>0</v>
      </c>
      <c r="O34" s="18">
        <f t="shared" si="4"/>
        <v>0</v>
      </c>
      <c r="P34" s="18">
        <f t="shared" si="5"/>
        <v>0</v>
      </c>
      <c r="Q34" s="18"/>
      <c r="R34" s="18"/>
      <c r="S34" s="18"/>
      <c r="T34" s="18"/>
      <c r="U34" s="18"/>
      <c r="V34" s="18"/>
      <c r="W34" s="19"/>
    </row>
    <row r="35" spans="1:23" ht="15.75" customHeight="1" x14ac:dyDescent="0.25">
      <c r="A35" s="5"/>
      <c r="B35" s="6"/>
      <c r="C35" s="6"/>
      <c r="D35" s="6"/>
      <c r="E35" s="5"/>
      <c r="F35" s="5"/>
      <c r="G35" s="5"/>
      <c r="H35" s="9"/>
      <c r="I35" s="1">
        <f t="shared" si="7"/>
        <v>0</v>
      </c>
      <c r="J35" s="1">
        <f t="shared" si="1"/>
        <v>0</v>
      </c>
      <c r="M35" s="17">
        <f t="shared" si="2"/>
        <v>0</v>
      </c>
      <c r="N35" s="18">
        <f t="shared" si="3"/>
        <v>0</v>
      </c>
      <c r="O35" s="18">
        <f t="shared" si="4"/>
        <v>0</v>
      </c>
      <c r="P35" s="18">
        <f t="shared" si="5"/>
        <v>0</v>
      </c>
      <c r="Q35" s="18"/>
      <c r="R35" s="18"/>
      <c r="S35" s="18"/>
      <c r="T35" s="18"/>
      <c r="U35" s="18"/>
      <c r="V35" s="18"/>
      <c r="W35" s="19"/>
    </row>
    <row r="36" spans="1:23" ht="15.75" customHeight="1" x14ac:dyDescent="0.25">
      <c r="A36" s="5"/>
      <c r="B36" s="6"/>
      <c r="C36" s="6"/>
      <c r="D36" s="6"/>
      <c r="E36" s="5"/>
      <c r="F36" s="5"/>
      <c r="G36" s="5"/>
      <c r="H36" s="9"/>
      <c r="I36" s="1">
        <f t="shared" si="7"/>
        <v>0</v>
      </c>
      <c r="J36" s="1">
        <f t="shared" si="1"/>
        <v>0</v>
      </c>
      <c r="M36" s="17">
        <f t="shared" si="2"/>
        <v>0</v>
      </c>
      <c r="N36" s="18">
        <f t="shared" si="3"/>
        <v>0</v>
      </c>
      <c r="O36" s="18">
        <f t="shared" si="4"/>
        <v>0</v>
      </c>
      <c r="P36" s="18">
        <f t="shared" si="5"/>
        <v>0</v>
      </c>
      <c r="Q36" s="18"/>
      <c r="R36" s="18"/>
      <c r="S36" s="18"/>
      <c r="T36" s="18"/>
      <c r="U36" s="18"/>
      <c r="V36" s="18"/>
      <c r="W36" s="19"/>
    </row>
    <row r="37" spans="1:23" x14ac:dyDescent="0.25"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9"/>
    </row>
    <row r="38" spans="1:23" x14ac:dyDescent="0.25">
      <c r="M38" s="17" t="s">
        <v>42</v>
      </c>
      <c r="N38" s="18"/>
      <c r="O38" s="18"/>
      <c r="P38" s="18"/>
      <c r="Q38" s="18"/>
      <c r="R38" s="18" t="s">
        <v>21</v>
      </c>
      <c r="S38" s="18"/>
      <c r="T38" s="18" t="s">
        <v>23</v>
      </c>
      <c r="U38" s="18"/>
      <c r="V38" s="18" t="s">
        <v>36</v>
      </c>
      <c r="W38" s="19"/>
    </row>
    <row r="39" spans="1:23" ht="15.75" thickBot="1" x14ac:dyDescent="0.3">
      <c r="C39" s="3" t="s">
        <v>8</v>
      </c>
      <c r="D39" s="3" t="s">
        <v>9</v>
      </c>
      <c r="E39" s="3" t="s">
        <v>10</v>
      </c>
      <c r="F39" s="8"/>
      <c r="M39" s="17" t="s">
        <v>43</v>
      </c>
      <c r="N39" s="18"/>
      <c r="O39" s="18"/>
      <c r="P39" s="18"/>
      <c r="Q39" s="18"/>
      <c r="R39" s="18" t="s">
        <v>22</v>
      </c>
      <c r="S39" s="18"/>
      <c r="T39" s="18" t="s">
        <v>24</v>
      </c>
      <c r="U39" s="18"/>
      <c r="V39" s="18" t="s">
        <v>37</v>
      </c>
      <c r="W39" s="19"/>
    </row>
    <row r="40" spans="1:23" ht="15.75" thickTop="1" x14ac:dyDescent="0.25">
      <c r="B40" s="8" t="s">
        <v>11</v>
      </c>
      <c r="C40" s="2">
        <f>IFERROR(SUM(I4:I13),0)</f>
        <v>72</v>
      </c>
      <c r="D40" s="2">
        <f>IFERROR(SUM(I17:I24),0)</f>
        <v>0</v>
      </c>
      <c r="E40" s="2">
        <f>IFERROR(SUM(I27:I36),0)</f>
        <v>0</v>
      </c>
      <c r="M40" s="17" t="s">
        <v>44</v>
      </c>
      <c r="N40" s="18"/>
      <c r="O40" s="18"/>
      <c r="P40" s="18"/>
      <c r="Q40" s="18"/>
      <c r="R40" s="18"/>
      <c r="S40" s="18"/>
      <c r="T40" s="18"/>
      <c r="U40" s="18"/>
      <c r="V40" s="18"/>
      <c r="W40" s="19"/>
    </row>
    <row r="41" spans="1:23" x14ac:dyDescent="0.25">
      <c r="B41" s="8" t="s">
        <v>12</v>
      </c>
      <c r="C41" s="1"/>
      <c r="D41" s="1"/>
      <c r="E41" s="1"/>
      <c r="M41" s="17" t="s">
        <v>46</v>
      </c>
      <c r="N41" s="18"/>
      <c r="O41" s="18"/>
      <c r="P41" s="18"/>
      <c r="Q41" s="18"/>
      <c r="R41" s="18" t="s">
        <v>28</v>
      </c>
      <c r="S41" s="18"/>
      <c r="T41" s="18"/>
      <c r="U41" s="18"/>
      <c r="V41" s="18"/>
      <c r="W41" s="19"/>
    </row>
    <row r="42" spans="1:23" x14ac:dyDescent="0.25">
      <c r="M42" s="17" t="s">
        <v>18</v>
      </c>
      <c r="N42" s="18"/>
      <c r="O42" s="18"/>
      <c r="P42" s="18"/>
      <c r="Q42" s="18"/>
      <c r="R42" s="18" t="s">
        <v>29</v>
      </c>
      <c r="S42" s="18"/>
      <c r="T42" s="18"/>
      <c r="U42" s="18"/>
      <c r="V42" s="18"/>
      <c r="W42" s="19"/>
    </row>
    <row r="43" spans="1:23" x14ac:dyDescent="0.25">
      <c r="A43" s="25" t="s">
        <v>13</v>
      </c>
      <c r="B43" s="25"/>
      <c r="C43" s="11">
        <f>IFERROR(C40/600,0)</f>
        <v>0.12</v>
      </c>
      <c r="D43" s="11">
        <f>IFERROR(D40/600,0)</f>
        <v>0</v>
      </c>
      <c r="E43" s="11">
        <f>IFERROR(E40/600,0)</f>
        <v>0</v>
      </c>
      <c r="M43" s="17" t="s">
        <v>45</v>
      </c>
      <c r="N43" s="18"/>
      <c r="O43" s="18"/>
      <c r="P43" s="18"/>
      <c r="Q43" s="18"/>
      <c r="R43" s="18"/>
      <c r="S43" s="18"/>
      <c r="T43" s="18"/>
      <c r="U43" s="18"/>
      <c r="V43" s="18"/>
      <c r="W43" s="19"/>
    </row>
    <row r="44" spans="1:23" x14ac:dyDescent="0.25">
      <c r="A44" s="25" t="s">
        <v>14</v>
      </c>
      <c r="B44" s="25"/>
      <c r="C44" s="12"/>
      <c r="M44" s="17" t="s">
        <v>41</v>
      </c>
      <c r="N44" s="18"/>
      <c r="O44" s="18"/>
      <c r="P44" s="18"/>
      <c r="Q44" s="18"/>
      <c r="R44" s="18"/>
      <c r="S44" s="18"/>
      <c r="T44" s="18"/>
      <c r="U44" s="18"/>
      <c r="V44" s="18"/>
      <c r="W44" s="19"/>
    </row>
    <row r="45" spans="1:23" x14ac:dyDescent="0.25">
      <c r="A45" s="25" t="s">
        <v>15</v>
      </c>
      <c r="B45" s="25"/>
      <c r="C45" t="s">
        <v>28</v>
      </c>
      <c r="M45" s="17" t="s">
        <v>19</v>
      </c>
      <c r="N45" s="18"/>
      <c r="O45" s="18"/>
      <c r="P45" s="18"/>
      <c r="Q45" s="18"/>
      <c r="R45" s="18"/>
      <c r="S45" s="18"/>
      <c r="T45" s="18"/>
      <c r="U45" s="18"/>
      <c r="V45" s="18"/>
      <c r="W45" s="19"/>
    </row>
    <row r="46" spans="1:23" ht="15.75" thickBot="1" x14ac:dyDescent="0.3">
      <c r="A46" s="25" t="s">
        <v>16</v>
      </c>
      <c r="B46" s="25"/>
      <c r="C46" s="11">
        <f>IFERROR(SUM(C40:E40)/(IF(C45="9-Month", 1200, IF(C45="12-Month", 1800, 0))),0)</f>
        <v>0.06</v>
      </c>
      <c r="M46" s="20" t="s">
        <v>20</v>
      </c>
      <c r="N46" s="21"/>
      <c r="O46" s="21"/>
      <c r="P46" s="21"/>
      <c r="Q46" s="21"/>
      <c r="R46" s="21"/>
      <c r="S46" s="21"/>
      <c r="T46" s="21"/>
      <c r="U46" s="21"/>
      <c r="V46" s="21"/>
      <c r="W46" s="22"/>
    </row>
  </sheetData>
  <protectedRanges>
    <protectedRange algorithmName="SHA-512" hashValue="5Y0E0yp0sxrNQDE4F5sqL0Ou0QGISNqueXuv9DIknt8KFbiOI56kxA/li5HNHGUraKKjiJtx27wwjVNcXbWVmQ==" saltValue="kXMpeXVTtSgisTUMv2RyzQ==" spinCount="100000" sqref="I4:J36" name="Calculations"/>
    <protectedRange algorithmName="SHA-512" hashValue="gk7m4HVjBz6xB1lSWXZEVQ2dzPv8AXBzwubQemTCSgopYYza9kiYhsj9eNx0oZH7uInS3/qdUYgs4vHF0rnGJQ==" saltValue="lyzOdh5lhmL3GfvcrBs0eA==" spinCount="100000" sqref="M2:W46" name="Back End"/>
  </protectedRanges>
  <mergeCells count="5">
    <mergeCell ref="A43:B43"/>
    <mergeCell ref="A44:B44"/>
    <mergeCell ref="A45:B45"/>
    <mergeCell ref="A46:B46"/>
    <mergeCell ref="A1:I1"/>
  </mergeCells>
  <dataValidations count="5">
    <dataValidation type="list" allowBlank="1" showInputMessage="1" showErrorMessage="1" prompt="Choose From List" sqref="C17:C24 C27:C36 C4:C13" xr:uid="{277CA3FF-F83D-4AA2-92FC-678C7D19A754}">
      <formula1>$R$38:$R$39</formula1>
    </dataValidation>
    <dataValidation type="list" allowBlank="1" showInputMessage="1" showErrorMessage="1" prompt="Choose From List" sqref="H4:H13 H17:H24 H27:H36" xr:uid="{8CA9DDDE-EFE2-45B3-B80F-C6A690794493}">
      <formula1>$T$38:$T$39</formula1>
    </dataValidation>
    <dataValidation type="list" allowBlank="1" showInputMessage="1" showErrorMessage="1" prompt="Choose From List" sqref="C45" xr:uid="{AE8B6094-1E56-4DD4-A439-B51613F825EA}">
      <formula1>$R$41:$R$42</formula1>
    </dataValidation>
    <dataValidation type="list" allowBlank="1" showInputMessage="1" showErrorMessage="1" prompt="Choose From List" sqref="D4:D36" xr:uid="{13BB02CB-BE24-4FEC-9B3F-7367BF92588D}">
      <formula1>$V$38:$V$39</formula1>
    </dataValidation>
    <dataValidation type="list" allowBlank="1" showInputMessage="1" showErrorMessage="1" prompt="Choose From List" sqref="B17:B24 B27:B36 B4:B13" xr:uid="{1342C76D-1341-4772-B69B-970CC2F6EF73}">
      <formula1>$M$38:$M$46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Brooks,Ryan</dc:creator>
  <cp:lastModifiedBy>Morse,Jenny</cp:lastModifiedBy>
  <dcterms:created xsi:type="dcterms:W3CDTF">2023-03-07T21:36:43Z</dcterms:created>
  <dcterms:modified xsi:type="dcterms:W3CDTF">2023-04-26T01:45:13Z</dcterms:modified>
</cp:coreProperties>
</file>